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na\vyuka\oa\OPVVV\AJ\"/>
    </mc:Choice>
  </mc:AlternateContent>
  <bookViews>
    <workbookView xWindow="0" yWindow="0" windowWidth="28800" windowHeight="12480"/>
  </bookViews>
  <sheets>
    <sheet name="MCDM WEIGH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G56" i="1" s="1"/>
  <c r="C56" i="1"/>
  <c r="B56" i="1"/>
  <c r="G55" i="1"/>
  <c r="F55" i="1"/>
  <c r="D55" i="1"/>
  <c r="C55" i="1"/>
  <c r="B55" i="1"/>
  <c r="C54" i="1"/>
  <c r="G54" i="1" s="1"/>
  <c r="B54" i="1"/>
  <c r="G53" i="1"/>
  <c r="C46" i="1"/>
  <c r="D45" i="1" s="1"/>
  <c r="D42" i="1"/>
  <c r="D36" i="1"/>
  <c r="E36" i="1" s="1"/>
  <c r="D35" i="1"/>
  <c r="D34" i="1"/>
  <c r="D33" i="1"/>
  <c r="D15" i="1"/>
  <c r="E15" i="1" s="1"/>
  <c r="D14" i="1"/>
  <c r="D13" i="1"/>
  <c r="D12" i="1"/>
  <c r="D16" i="1" s="1"/>
  <c r="E16" i="1" s="1"/>
  <c r="C7" i="1"/>
  <c r="D6" i="1"/>
  <c r="D5" i="1"/>
  <c r="D4" i="1"/>
  <c r="D3" i="1"/>
  <c r="E33" i="1" l="1"/>
  <c r="E13" i="1"/>
  <c r="E34" i="1"/>
  <c r="E14" i="1"/>
  <c r="E35" i="1"/>
  <c r="G57" i="1"/>
  <c r="H54" i="1" s="1"/>
  <c r="E12" i="1"/>
  <c r="D43" i="1"/>
  <c r="D37" i="1"/>
  <c r="E37" i="1" s="1"/>
  <c r="D44" i="1"/>
  <c r="D46" i="1" s="1"/>
  <c r="H56" i="1" l="1"/>
  <c r="H53" i="1"/>
  <c r="H55" i="1"/>
</calcChain>
</file>

<file path=xl/sharedStrings.xml><?xml version="1.0" encoding="utf-8"?>
<sst xmlns="http://schemas.openxmlformats.org/spreadsheetml/2006/main" count="77" uniqueCount="24">
  <si>
    <t>Equal weights method</t>
  </si>
  <si>
    <t>equal points</t>
  </si>
  <si>
    <t>weights (standardization)</t>
  </si>
  <si>
    <t>Criterion 1</t>
  </si>
  <si>
    <t>price (mil. CzK)</t>
  </si>
  <si>
    <t>Criterion 2</t>
  </si>
  <si>
    <t>duration (months)</t>
  </si>
  <si>
    <t>Criterion 3</t>
  </si>
  <si>
    <t>economic result (mil. CzK)</t>
  </si>
  <si>
    <t>Criterion 4</t>
  </si>
  <si>
    <t>subsuppliers (%)</t>
  </si>
  <si>
    <t>sum</t>
  </si>
  <si>
    <t>Rank (Sum) Weight Method</t>
  </si>
  <si>
    <t>Rank (given by the DM)</t>
  </si>
  <si>
    <t>rank points              (=n+1-ri=5-ri)</t>
  </si>
  <si>
    <t>Fuller Triangle Method</t>
  </si>
  <si>
    <t>FULLER TRIANGLE</t>
  </si>
  <si>
    <t>Preference points (from FT)</t>
  </si>
  <si>
    <t>Preference points + 1</t>
  </si>
  <si>
    <t>Reference Point Weight Method</t>
  </si>
  <si>
    <t>Points (given by the DM)</t>
  </si>
  <si>
    <t>Saaty Weight Method</t>
  </si>
  <si>
    <t>Saaty matrix</t>
  </si>
  <si>
    <t>Geometric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</si>
</sst>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wrapText="1"/>
    </xf>
    <xf numFmtId="0" fontId="1" fillId="2" borderId="0" xfId="0" applyFont="1" applyFill="1" applyBorder="1"/>
    <xf numFmtId="0" fontId="2" fillId="3" borderId="0" xfId="0" applyFont="1" applyFill="1" applyBorder="1"/>
    <xf numFmtId="0" fontId="1" fillId="0" borderId="0" xfId="0" quotePrefix="1" applyFont="1" applyBorder="1"/>
    <xf numFmtId="0" fontId="0" fillId="0" borderId="0" xfId="0" quotePrefix="1" applyBorder="1"/>
    <xf numFmtId="0" fontId="2" fillId="4" borderId="0" xfId="0" applyFont="1" applyFill="1" applyBorder="1" applyAlignment="1">
      <alignment horizontal="right"/>
    </xf>
    <xf numFmtId="0" fontId="0" fillId="0" borderId="0" xfId="0" applyFont="1" applyBorder="1"/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0" fillId="0" borderId="0" xfId="0" quotePrefix="1" applyFont="1" applyBorder="1"/>
    <xf numFmtId="0" fontId="0" fillId="0" borderId="0" xfId="0" quotePrefix="1"/>
    <xf numFmtId="0" fontId="1" fillId="0" borderId="0" xfId="0" quotePrefix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25" workbookViewId="0">
      <selection activeCell="D58" sqref="D58"/>
    </sheetView>
  </sheetViews>
  <sheetFormatPr defaultRowHeight="15" x14ac:dyDescent="0.25"/>
  <cols>
    <col min="1" max="1" width="12.28515625" style="1" customWidth="1"/>
    <col min="2" max="2" width="0.140625" style="1" customWidth="1"/>
    <col min="3" max="3" width="14.85546875" style="1" customWidth="1"/>
    <col min="4" max="4" width="16.28515625" style="1" customWidth="1"/>
    <col min="5" max="5" width="19.5703125" style="1" customWidth="1"/>
    <col min="6" max="6" width="15.7109375" style="1" customWidth="1"/>
    <col min="7" max="7" width="17" style="1" customWidth="1"/>
    <col min="8" max="8" width="13.28515625" style="1" customWidth="1"/>
    <col min="9" max="16384" width="9.140625" style="1"/>
  </cols>
  <sheetData>
    <row r="1" spans="1:5" x14ac:dyDescent="0.25">
      <c r="C1" s="2" t="s">
        <v>0</v>
      </c>
    </row>
    <row r="2" spans="1:5" ht="30" x14ac:dyDescent="0.25">
      <c r="C2" s="1" t="s">
        <v>1</v>
      </c>
      <c r="D2" s="3" t="s">
        <v>2</v>
      </c>
    </row>
    <row r="3" spans="1:5" x14ac:dyDescent="0.25">
      <c r="A3" s="4" t="s">
        <v>3</v>
      </c>
      <c r="B3" s="5" t="s">
        <v>4</v>
      </c>
      <c r="C3" s="1">
        <v>1</v>
      </c>
      <c r="D3" s="6">
        <f>C3/$C$7</f>
        <v>0.25</v>
      </c>
      <c r="E3" s="7"/>
    </row>
    <row r="4" spans="1:5" x14ac:dyDescent="0.25">
      <c r="A4" s="4" t="s">
        <v>5</v>
      </c>
      <c r="B4" s="5" t="s">
        <v>6</v>
      </c>
      <c r="C4" s="1">
        <v>1</v>
      </c>
      <c r="D4" s="6">
        <f t="shared" ref="D4:D6" si="0">C4/$C$7</f>
        <v>0.25</v>
      </c>
      <c r="E4" s="7"/>
    </row>
    <row r="5" spans="1:5" x14ac:dyDescent="0.25">
      <c r="A5" s="4" t="s">
        <v>7</v>
      </c>
      <c r="B5" s="5" t="s">
        <v>8</v>
      </c>
      <c r="C5" s="1">
        <v>1</v>
      </c>
      <c r="D5" s="6">
        <f t="shared" si="0"/>
        <v>0.25</v>
      </c>
      <c r="E5" s="7"/>
    </row>
    <row r="6" spans="1:5" x14ac:dyDescent="0.25">
      <c r="A6" s="4" t="s">
        <v>9</v>
      </c>
      <c r="B6" s="5" t="s">
        <v>10</v>
      </c>
      <c r="C6" s="1">
        <v>1</v>
      </c>
      <c r="D6" s="6">
        <f t="shared" si="0"/>
        <v>0.25</v>
      </c>
      <c r="E6" s="7"/>
    </row>
    <row r="7" spans="1:5" x14ac:dyDescent="0.25">
      <c r="B7" s="8" t="s">
        <v>11</v>
      </c>
      <c r="C7" s="1">
        <f>SUM(C3:C6)</f>
        <v>4</v>
      </c>
      <c r="D7" s="9"/>
    </row>
    <row r="10" spans="1:5" x14ac:dyDescent="0.25">
      <c r="C10" s="2" t="s">
        <v>12</v>
      </c>
    </row>
    <row r="11" spans="1:5" ht="30.75" customHeight="1" x14ac:dyDescent="0.25">
      <c r="C11" s="3" t="s">
        <v>13</v>
      </c>
      <c r="D11" s="3" t="s">
        <v>14</v>
      </c>
      <c r="E11" s="3" t="s">
        <v>2</v>
      </c>
    </row>
    <row r="12" spans="1:5" x14ac:dyDescent="0.25">
      <c r="A12" s="4" t="s">
        <v>3</v>
      </c>
      <c r="B12" s="5" t="s">
        <v>4</v>
      </c>
      <c r="C12" s="1">
        <v>1</v>
      </c>
      <c r="D12" s="6">
        <f>5-C12</f>
        <v>4</v>
      </c>
      <c r="E12" s="6">
        <f>D12/$D$16</f>
        <v>0.4</v>
      </c>
    </row>
    <row r="13" spans="1:5" x14ac:dyDescent="0.25">
      <c r="A13" s="4" t="s">
        <v>5</v>
      </c>
      <c r="B13" s="5" t="s">
        <v>6</v>
      </c>
      <c r="C13" s="1">
        <v>2</v>
      </c>
      <c r="D13" s="6">
        <f t="shared" ref="D13:D15" si="1">5-C13</f>
        <v>3</v>
      </c>
      <c r="E13" s="6">
        <f t="shared" ref="E13:E16" si="2">D13/$D$16</f>
        <v>0.3</v>
      </c>
    </row>
    <row r="14" spans="1:5" x14ac:dyDescent="0.25">
      <c r="A14" s="4" t="s">
        <v>7</v>
      </c>
      <c r="B14" s="5" t="s">
        <v>8</v>
      </c>
      <c r="C14" s="1">
        <v>4</v>
      </c>
      <c r="D14" s="6">
        <f t="shared" si="1"/>
        <v>1</v>
      </c>
      <c r="E14" s="6">
        <f t="shared" si="2"/>
        <v>0.1</v>
      </c>
    </row>
    <row r="15" spans="1:5" x14ac:dyDescent="0.25">
      <c r="A15" s="4" t="s">
        <v>9</v>
      </c>
      <c r="B15" s="5" t="s">
        <v>10</v>
      </c>
      <c r="C15" s="1">
        <v>3</v>
      </c>
      <c r="D15" s="6">
        <f t="shared" si="1"/>
        <v>2</v>
      </c>
      <c r="E15" s="6">
        <f t="shared" si="2"/>
        <v>0.2</v>
      </c>
    </row>
    <row r="16" spans="1:5" x14ac:dyDescent="0.25">
      <c r="B16" s="8" t="s">
        <v>11</v>
      </c>
      <c r="D16" s="10">
        <f>SUM(D12:D15)</f>
        <v>10</v>
      </c>
      <c r="E16" s="6">
        <f t="shared" si="2"/>
        <v>1</v>
      </c>
    </row>
    <row r="19" spans="3:6" x14ac:dyDescent="0.25">
      <c r="C19" s="2" t="s">
        <v>15</v>
      </c>
    </row>
    <row r="20" spans="3:6" x14ac:dyDescent="0.25">
      <c r="C20" s="2"/>
    </row>
    <row r="21" spans="3:6" x14ac:dyDescent="0.25">
      <c r="C21" s="2" t="s">
        <v>16</v>
      </c>
    </row>
    <row r="22" spans="3:6" x14ac:dyDescent="0.25">
      <c r="C22" s="10" t="s">
        <v>3</v>
      </c>
      <c r="D22" s="10" t="s">
        <v>3</v>
      </c>
      <c r="E22" s="10" t="s">
        <v>3</v>
      </c>
      <c r="F22" s="10"/>
    </row>
    <row r="23" spans="3:6" x14ac:dyDescent="0.25">
      <c r="C23" s="11" t="s">
        <v>5</v>
      </c>
      <c r="D23" s="11" t="s">
        <v>7</v>
      </c>
      <c r="E23" s="11" t="s">
        <v>9</v>
      </c>
      <c r="F23" s="12"/>
    </row>
    <row r="24" spans="3:6" x14ac:dyDescent="0.25">
      <c r="C24" s="12"/>
      <c r="D24" s="12"/>
      <c r="E24" s="12"/>
      <c r="F24" s="12"/>
    </row>
    <row r="25" spans="3:6" x14ac:dyDescent="0.25">
      <c r="C25" s="12"/>
      <c r="D25" s="10" t="s">
        <v>5</v>
      </c>
      <c r="E25" s="10" t="s">
        <v>5</v>
      </c>
      <c r="F25" s="12"/>
    </row>
    <row r="26" spans="3:6" x14ac:dyDescent="0.25">
      <c r="C26" s="12"/>
      <c r="D26" s="11" t="s">
        <v>7</v>
      </c>
      <c r="E26" s="11" t="s">
        <v>9</v>
      </c>
      <c r="F26" s="12"/>
    </row>
    <row r="27" spans="3:6" x14ac:dyDescent="0.25">
      <c r="C27" s="12"/>
      <c r="D27" s="12"/>
      <c r="E27" s="12"/>
      <c r="F27" s="12"/>
    </row>
    <row r="28" spans="3:6" x14ac:dyDescent="0.25">
      <c r="C28" s="12"/>
      <c r="D28" s="12"/>
      <c r="E28" s="11" t="s">
        <v>7</v>
      </c>
      <c r="F28" s="12"/>
    </row>
    <row r="29" spans="3:6" x14ac:dyDescent="0.25">
      <c r="C29" s="12"/>
      <c r="D29" s="12"/>
      <c r="E29" s="10" t="s">
        <v>9</v>
      </c>
      <c r="F29" s="12"/>
    </row>
    <row r="32" spans="3:6" ht="45" x14ac:dyDescent="0.25">
      <c r="C32" s="3" t="s">
        <v>17</v>
      </c>
      <c r="D32" s="3" t="s">
        <v>18</v>
      </c>
      <c r="E32" s="3" t="s">
        <v>2</v>
      </c>
    </row>
    <row r="33" spans="1:5" x14ac:dyDescent="0.25">
      <c r="A33" s="4" t="s">
        <v>3</v>
      </c>
      <c r="B33" s="5" t="s">
        <v>4</v>
      </c>
      <c r="C33" s="1">
        <v>3</v>
      </c>
      <c r="D33" s="13">
        <f>C33+1</f>
        <v>4</v>
      </c>
      <c r="E33" s="6">
        <f>D33/$D$16</f>
        <v>0.4</v>
      </c>
    </row>
    <row r="34" spans="1:5" x14ac:dyDescent="0.25">
      <c r="A34" s="4" t="s">
        <v>5</v>
      </c>
      <c r="B34" s="5" t="s">
        <v>6</v>
      </c>
      <c r="C34" s="1">
        <v>2</v>
      </c>
      <c r="D34" s="13">
        <f t="shared" ref="D34:D36" si="3">C34+1</f>
        <v>3</v>
      </c>
      <c r="E34" s="6">
        <f t="shared" ref="E34:E37" si="4">D34/$D$16</f>
        <v>0.3</v>
      </c>
    </row>
    <row r="35" spans="1:5" x14ac:dyDescent="0.25">
      <c r="A35" s="4" t="s">
        <v>7</v>
      </c>
      <c r="B35" s="5" t="s">
        <v>8</v>
      </c>
      <c r="C35" s="1">
        <v>0</v>
      </c>
      <c r="D35" s="13">
        <f t="shared" si="3"/>
        <v>1</v>
      </c>
      <c r="E35" s="6">
        <f t="shared" si="4"/>
        <v>0.1</v>
      </c>
    </row>
    <row r="36" spans="1:5" x14ac:dyDescent="0.25">
      <c r="A36" s="4" t="s">
        <v>9</v>
      </c>
      <c r="B36" s="5" t="s">
        <v>10</v>
      </c>
      <c r="C36" s="1">
        <v>1</v>
      </c>
      <c r="D36" s="13">
        <f t="shared" si="3"/>
        <v>2</v>
      </c>
      <c r="E36" s="6">
        <f t="shared" si="4"/>
        <v>0.2</v>
      </c>
    </row>
    <row r="37" spans="1:5" x14ac:dyDescent="0.25">
      <c r="B37" s="8" t="s">
        <v>11</v>
      </c>
      <c r="D37" s="11">
        <f>SUM(D33:D36)</f>
        <v>10</v>
      </c>
      <c r="E37" s="6">
        <f t="shared" si="4"/>
        <v>1</v>
      </c>
    </row>
    <row r="40" spans="1:5" x14ac:dyDescent="0.25">
      <c r="C40" s="2" t="s">
        <v>19</v>
      </c>
    </row>
    <row r="41" spans="1:5" ht="30" x14ac:dyDescent="0.25">
      <c r="C41" s="3" t="s">
        <v>20</v>
      </c>
      <c r="D41" s="3" t="s">
        <v>2</v>
      </c>
    </row>
    <row r="42" spans="1:5" x14ac:dyDescent="0.25">
      <c r="A42" s="4" t="s">
        <v>3</v>
      </c>
      <c r="B42" s="5" t="s">
        <v>4</v>
      </c>
      <c r="C42" s="1">
        <v>10</v>
      </c>
      <c r="D42" s="6">
        <f>C42/$C$46</f>
        <v>0.4</v>
      </c>
    </row>
    <row r="43" spans="1:5" x14ac:dyDescent="0.25">
      <c r="A43" s="4" t="s">
        <v>5</v>
      </c>
      <c r="B43" s="5" t="s">
        <v>6</v>
      </c>
      <c r="C43" s="1">
        <v>9</v>
      </c>
      <c r="D43" s="6">
        <f t="shared" ref="D43:D45" si="5">C43/$C$46</f>
        <v>0.36</v>
      </c>
    </row>
    <row r="44" spans="1:5" x14ac:dyDescent="0.25">
      <c r="A44" s="4" t="s">
        <v>7</v>
      </c>
      <c r="B44" s="5" t="s">
        <v>8</v>
      </c>
      <c r="C44" s="1">
        <v>2</v>
      </c>
      <c r="D44" s="6">
        <f t="shared" si="5"/>
        <v>0.08</v>
      </c>
    </row>
    <row r="45" spans="1:5" x14ac:dyDescent="0.25">
      <c r="A45" s="4" t="s">
        <v>9</v>
      </c>
      <c r="B45" s="5" t="s">
        <v>10</v>
      </c>
      <c r="C45" s="1">
        <v>4</v>
      </c>
      <c r="D45" s="6">
        <f t="shared" si="5"/>
        <v>0.16</v>
      </c>
    </row>
    <row r="46" spans="1:5" x14ac:dyDescent="0.25">
      <c r="B46" s="8" t="s">
        <v>11</v>
      </c>
      <c r="C46" s="1">
        <f>SUM(C42:C45)</f>
        <v>25</v>
      </c>
      <c r="D46" s="1">
        <f>SUM(D42:D45)</f>
        <v>1</v>
      </c>
    </row>
    <row r="49" spans="1:9" x14ac:dyDescent="0.25">
      <c r="A49"/>
      <c r="B49" s="2" t="s">
        <v>21</v>
      </c>
      <c r="F49"/>
      <c r="G49"/>
    </row>
    <row r="50" spans="1:9" x14ac:dyDescent="0.25">
      <c r="A50"/>
      <c r="B50" s="2"/>
      <c r="C50"/>
      <c r="D50" s="2"/>
      <c r="H50"/>
      <c r="I50"/>
    </row>
    <row r="51" spans="1:9" x14ac:dyDescent="0.25">
      <c r="A51" s="2"/>
      <c r="C51" s="2" t="s">
        <v>22</v>
      </c>
      <c r="H51"/>
      <c r="I51"/>
    </row>
    <row r="52" spans="1:9" ht="45" x14ac:dyDescent="0.25">
      <c r="A52" s="2"/>
      <c r="B52" s="4" t="s">
        <v>3</v>
      </c>
      <c r="C52" s="4" t="s">
        <v>3</v>
      </c>
      <c r="D52" s="4" t="s">
        <v>5</v>
      </c>
      <c r="E52" s="4" t="s">
        <v>7</v>
      </c>
      <c r="F52" s="4" t="s">
        <v>9</v>
      </c>
      <c r="G52" s="11" t="s">
        <v>23</v>
      </c>
      <c r="H52" s="3" t="s">
        <v>2</v>
      </c>
    </row>
    <row r="53" spans="1:9" x14ac:dyDescent="0.25">
      <c r="A53" s="4" t="s">
        <v>3</v>
      </c>
      <c r="B53" s="1">
        <v>1</v>
      </c>
      <c r="C53" s="1">
        <v>1</v>
      </c>
      <c r="D53" s="1">
        <v>5</v>
      </c>
      <c r="E53" s="1">
        <v>8</v>
      </c>
      <c r="F53" s="12">
        <v>7</v>
      </c>
      <c r="G53" s="14">
        <f>GEOMEAN(C53:F53)</f>
        <v>4.090623489235047</v>
      </c>
      <c r="H53" s="15">
        <f>G53/$G$57</f>
        <v>0.63282155538116946</v>
      </c>
    </row>
    <row r="54" spans="1:9" x14ac:dyDescent="0.25">
      <c r="A54" s="4" t="s">
        <v>5</v>
      </c>
      <c r="B54" s="1" t="e">
        <f>1/#REF!</f>
        <v>#REF!</v>
      </c>
      <c r="C54" s="1">
        <f>1/D53</f>
        <v>0.2</v>
      </c>
      <c r="D54" s="1">
        <v>1</v>
      </c>
      <c r="E54" s="1">
        <v>6</v>
      </c>
      <c r="F54" s="1">
        <v>5</v>
      </c>
      <c r="G54" s="14">
        <f t="shared" ref="G54:G56" si="6">GEOMEAN(C54:F54)</f>
        <v>1.5650845800732873</v>
      </c>
      <c r="H54" s="15">
        <f t="shared" ref="H54:H56" si="7">G54/$G$57</f>
        <v>0.24211938861434351</v>
      </c>
    </row>
    <row r="55" spans="1:9" x14ac:dyDescent="0.25">
      <c r="A55" s="4" t="s">
        <v>7</v>
      </c>
      <c r="B55" s="1">
        <f>1/C53</f>
        <v>1</v>
      </c>
      <c r="C55" s="1">
        <f>1/E53</f>
        <v>0.125</v>
      </c>
      <c r="D55" s="1">
        <f>1/E54</f>
        <v>0.16666666666666666</v>
      </c>
      <c r="E55" s="1">
        <v>1</v>
      </c>
      <c r="F55" s="1">
        <f>1/E56</f>
        <v>0.5</v>
      </c>
      <c r="G55" s="14">
        <f t="shared" si="6"/>
        <v>0.31947155212313622</v>
      </c>
      <c r="H55" s="15">
        <f t="shared" si="7"/>
        <v>4.9422413244980715E-2</v>
      </c>
    </row>
    <row r="56" spans="1:9" x14ac:dyDescent="0.25">
      <c r="A56" s="4" t="s">
        <v>9</v>
      </c>
      <c r="B56" s="1">
        <f>1/D53</f>
        <v>0.2</v>
      </c>
      <c r="C56" s="1">
        <f>1/F53</f>
        <v>0.14285714285714285</v>
      </c>
      <c r="D56" s="1">
        <f>1/F54</f>
        <v>0.2</v>
      </c>
      <c r="E56" s="12">
        <v>2</v>
      </c>
      <c r="F56" s="1">
        <v>1</v>
      </c>
      <c r="G56" s="14">
        <f t="shared" si="6"/>
        <v>0.48892302243490104</v>
      </c>
      <c r="H56" s="15">
        <f t="shared" si="7"/>
        <v>7.5636642759506323E-2</v>
      </c>
    </row>
    <row r="57" spans="1:9" x14ac:dyDescent="0.25">
      <c r="F57" s="1" t="s">
        <v>11</v>
      </c>
      <c r="G57">
        <f>SUM(G53:G56)</f>
        <v>6.4641026438663713</v>
      </c>
      <c r="H57"/>
    </row>
    <row r="58" spans="1:9" x14ac:dyDescent="0.25">
      <c r="A58"/>
      <c r="B58"/>
      <c r="C58"/>
      <c r="D58"/>
      <c r="E58"/>
      <c r="F58"/>
      <c r="G58"/>
      <c r="H58"/>
      <c r="I5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MCDM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klicnarova</dc:creator>
  <cp:lastModifiedBy>klicnarova</cp:lastModifiedBy>
  <dcterms:created xsi:type="dcterms:W3CDTF">2019-01-18T10:25:33Z</dcterms:created>
  <dcterms:modified xsi:type="dcterms:W3CDTF">2019-01-18T10:27:06Z</dcterms:modified>
</cp:coreProperties>
</file>